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ATA KERJA KOMINFO\DATA DARI OPD\07-BPKAD\"/>
    </mc:Choice>
  </mc:AlternateContent>
  <xr:revisionPtr revIDLastSave="0" documentId="13_ncr:1_{DF3F43EE-7F84-43E7-B7B8-63AEAF24B91B}" xr6:coauthVersionLast="46" xr6:coauthVersionMax="46" xr10:uidLastSave="{00000000-0000-0000-0000-000000000000}"/>
  <bookViews>
    <workbookView xWindow="-110" yWindow="-110" windowWidth="19420" windowHeight="10300" xr2:uid="{5D072C15-28CA-464B-9BDF-22AA763BD542}"/>
  </bookViews>
  <sheets>
    <sheet name="018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5" i="1" l="1"/>
  <c r="D45" i="1"/>
  <c r="E42" i="1"/>
  <c r="D42" i="1"/>
  <c r="E36" i="1"/>
  <c r="D36" i="1"/>
  <c r="E31" i="1"/>
  <c r="D31" i="1"/>
  <c r="E21" i="1"/>
  <c r="D21" i="1"/>
  <c r="E14" i="1"/>
  <c r="E10" i="1" s="1"/>
  <c r="D14" i="1"/>
  <c r="D10" i="1" s="1"/>
  <c r="E9" i="1"/>
  <c r="D9" i="1"/>
  <c r="E4" i="1"/>
  <c r="D4" i="1"/>
  <c r="E46" i="1" l="1"/>
  <c r="D46" i="1"/>
  <c r="D47" i="1" s="1"/>
  <c r="D22" i="1"/>
  <c r="E37" i="1"/>
  <c r="E22" i="1"/>
  <c r="D37" i="1"/>
  <c r="E47" i="1"/>
</calcChain>
</file>

<file path=xl/sharedStrings.xml><?xml version="1.0" encoding="utf-8"?>
<sst xmlns="http://schemas.openxmlformats.org/spreadsheetml/2006/main" count="97" uniqueCount="53">
  <si>
    <t>No</t>
  </si>
  <si>
    <t>Uraian</t>
  </si>
  <si>
    <t>Sebelum</t>
  </si>
  <si>
    <t>Setelah</t>
  </si>
  <si>
    <t>Realisasi 2017</t>
  </si>
  <si>
    <t>Satuan</t>
  </si>
  <si>
    <t xml:space="preserve"> Perubahan</t>
  </si>
  <si>
    <t>Perubahan</t>
  </si>
  <si>
    <t>PENDAPATAN DAERAH</t>
  </si>
  <si>
    <t>PENDAPATAN ASLI DAERAH</t>
  </si>
  <si>
    <t>Rupiah</t>
  </si>
  <si>
    <t>Hasil Pajak Daerah</t>
  </si>
  <si>
    <t>Hasil Retribusi Daerah</t>
  </si>
  <si>
    <t>Hasil Pengelolaan Kekayaan Daerah yang Dipisahkan</t>
  </si>
  <si>
    <t>Lain-lain Pendapatan Asli Daerah yang Sah</t>
  </si>
  <si>
    <t>JUMLAH PENDAPATAN ASLI DAERAH</t>
  </si>
  <si>
    <t>DANA PERIMBANGAN</t>
  </si>
  <si>
    <t>Bagi Hasil Pajak/Bagi Hasil Bukan Pajak</t>
  </si>
  <si>
    <t>Dana Alokasi Umum</t>
  </si>
  <si>
    <t>Dana Alokasi Khusus</t>
  </si>
  <si>
    <t>JUMLAH DANA PERIMBANGAN</t>
  </si>
  <si>
    <t>LAIN-LAIN PENDAPATAN DAERAH YANG SAH</t>
  </si>
  <si>
    <t>Pendapatan Hibah</t>
  </si>
  <si>
    <t>Dana Bagi Hasil Pajak dari Provinsi dan Pemerintah Daerah Lainnya</t>
  </si>
  <si>
    <t>Dana Penyesuaian dan Otonomi Khusus</t>
  </si>
  <si>
    <t>Bantuan Keuangan dari Provinsi atau Pemerintah Daerah Lainnya</t>
  </si>
  <si>
    <t>Bonus Produksi</t>
  </si>
  <si>
    <t>JUMLAH LAIN-LAIN PENDAPATAN DAERAH YANG SAH</t>
  </si>
  <si>
    <t>JUMLAH PENDAPATAN DAERAH</t>
  </si>
  <si>
    <t>BELANJA DAERAH</t>
  </si>
  <si>
    <t>BELANJA TIDAK LANGSUNG</t>
  </si>
  <si>
    <t>Belanja Pegawai</t>
  </si>
  <si>
    <t>Belanja Hibah</t>
  </si>
  <si>
    <t>Belanja Bantuan Sosial</t>
  </si>
  <si>
    <t>Belanja Bagi Hasil kepada Provinsi/Kabupaten/Kota dan Pemerintah Desa</t>
  </si>
  <si>
    <t>Belanja Bantuan Keuangan kepada Provinsi/Kabupaten/Kota dan Pemerintahan Desa</t>
  </si>
  <si>
    <t>Belanja Tidak Terduga</t>
  </si>
  <si>
    <t>JUMLAH BELANJA TIDAK LANGSUNG</t>
  </si>
  <si>
    <t>BELANJA LANGSUNG</t>
  </si>
  <si>
    <t>Belanja Barang dan Jasa</t>
  </si>
  <si>
    <t>Belanja Modal</t>
  </si>
  <si>
    <t>JUMLAH BELANJA LANGSUNG</t>
  </si>
  <si>
    <t>JUMLAH BELANJA DAERAH</t>
  </si>
  <si>
    <t>SURPLUS/(DEFISIT)</t>
  </si>
  <si>
    <t>PEMBIAYAAN DAERAH</t>
  </si>
  <si>
    <t>PENERIMAAN PEMBIAYAAN DAERAH</t>
  </si>
  <si>
    <t>Sisa Lebih Perhitungan Anggaran Tahun Anggaran Sebelumnya</t>
  </si>
  <si>
    <t>JUMLAH PENERIMAAN PEMBIAYAAN DAERAH</t>
  </si>
  <si>
    <t>PENGELUARAN PEMBIAYAAN DAERAH</t>
  </si>
  <si>
    <t>Penyertaan Modal (Investasi) Pemerintah Daerah</t>
  </si>
  <si>
    <t>JUMLAH PENGELUARAN PEMBIAYAAN DAERAH</t>
  </si>
  <si>
    <t>PEMBIAYAAN NETTO</t>
  </si>
  <si>
    <t>SISA LEBIH PEMBIAYAAN ANGGARAN TAHUN BERKENAAN (SILPA)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</si>
</sst>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1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" fontId="1" fillId="0" borderId="1" xfId="0" applyNumberFormat="1" applyFont="1" applyBorder="1" applyAlignment="1">
      <alignment vertical="center" wrapText="1"/>
    </xf>
    <xf numFmtId="4" fontId="3" fillId="0" borderId="1" xfId="0" applyNumberFormat="1" applyFont="1" applyBorder="1" applyAlignment="1">
      <alignment vertical="center" wrapText="1"/>
    </xf>
    <xf numFmtId="4" fontId="3" fillId="0" borderId="1" xfId="0" applyNumberFormat="1" applyFont="1" applyBorder="1" applyAlignment="1">
      <alignment horizontal="right" vertical="center" wrapText="1"/>
    </xf>
    <xf numFmtId="0" fontId="1" fillId="0" borderId="1" xfId="0" applyFont="1" applyBorder="1" applyAlignment="1">
      <alignment horizontal="right" vertical="center" wrapText="1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A128F7-CE9D-4226-AADC-E9288D4B9DD2}">
  <dimension ref="A1:F47"/>
  <sheetViews>
    <sheetView tabSelected="1" zoomScale="70" zoomScaleNormal="70" workbookViewId="0">
      <selection activeCell="B40" sqref="B40"/>
    </sheetView>
  </sheetViews>
  <sheetFormatPr defaultRowHeight="14.5" x14ac:dyDescent="0.35"/>
  <cols>
    <col min="1" max="1" width="3.81640625" style="19" bestFit="1" customWidth="1"/>
    <col min="2" max="2" width="44.7265625" customWidth="1"/>
    <col min="3" max="3" width="10.453125" bestFit="1" customWidth="1"/>
    <col min="4" max="5" width="19.1796875" bestFit="1" customWidth="1"/>
    <col min="6" max="6" width="7.54296875" customWidth="1"/>
  </cols>
  <sheetData>
    <row r="1" spans="1:6" ht="15" customHeight="1" x14ac:dyDescent="0.35">
      <c r="A1" s="1" t="s">
        <v>0</v>
      </c>
      <c r="B1" s="2" t="s">
        <v>1</v>
      </c>
      <c r="C1" s="3" t="s">
        <v>2</v>
      </c>
      <c r="D1" s="3" t="s">
        <v>3</v>
      </c>
      <c r="E1" s="4" t="s">
        <v>4</v>
      </c>
      <c r="F1" s="5" t="s">
        <v>5</v>
      </c>
    </row>
    <row r="2" spans="1:6" x14ac:dyDescent="0.35">
      <c r="A2" s="1"/>
      <c r="B2" s="6"/>
      <c r="C2" s="7" t="s">
        <v>6</v>
      </c>
      <c r="D2" s="7" t="s">
        <v>7</v>
      </c>
      <c r="E2" s="8"/>
      <c r="F2" s="5"/>
    </row>
    <row r="3" spans="1:6" x14ac:dyDescent="0.35">
      <c r="A3" s="9">
        <v>1</v>
      </c>
      <c r="B3" s="10" t="s">
        <v>8</v>
      </c>
      <c r="C3" s="11"/>
      <c r="D3" s="11"/>
      <c r="E3" s="12"/>
      <c r="F3" s="13"/>
    </row>
    <row r="4" spans="1:6" x14ac:dyDescent="0.35">
      <c r="A4" s="14"/>
      <c r="B4" s="10" t="s">
        <v>9</v>
      </c>
      <c r="C4" s="11"/>
      <c r="D4" s="15">
        <f>D9</f>
        <v>93687093554</v>
      </c>
      <c r="E4" s="15">
        <f>E9</f>
        <v>80941082098.160004</v>
      </c>
      <c r="F4" s="13" t="s">
        <v>10</v>
      </c>
    </row>
    <row r="5" spans="1:6" x14ac:dyDescent="0.35">
      <c r="A5" s="14"/>
      <c r="B5" s="11" t="s">
        <v>11</v>
      </c>
      <c r="C5" s="16"/>
      <c r="D5" s="16">
        <v>10304939739</v>
      </c>
      <c r="E5" s="17">
        <v>9214770448</v>
      </c>
      <c r="F5" s="13" t="s">
        <v>10</v>
      </c>
    </row>
    <row r="6" spans="1:6" x14ac:dyDescent="0.35">
      <c r="A6" s="14"/>
      <c r="B6" s="11" t="s">
        <v>12</v>
      </c>
      <c r="C6" s="16"/>
      <c r="D6" s="16">
        <v>2898200000</v>
      </c>
      <c r="E6" s="17">
        <v>2011892059</v>
      </c>
      <c r="F6" s="13" t="s">
        <v>10</v>
      </c>
    </row>
    <row r="7" spans="1:6" ht="29" x14ac:dyDescent="0.35">
      <c r="A7" s="14"/>
      <c r="B7" s="11" t="s">
        <v>13</v>
      </c>
      <c r="C7" s="16"/>
      <c r="D7" s="16">
        <v>18127970995</v>
      </c>
      <c r="E7" s="17">
        <v>15538260853</v>
      </c>
      <c r="F7" s="13" t="s">
        <v>10</v>
      </c>
    </row>
    <row r="8" spans="1:6" x14ac:dyDescent="0.35">
      <c r="A8" s="14"/>
      <c r="B8" s="11" t="s">
        <v>14</v>
      </c>
      <c r="C8" s="16"/>
      <c r="D8" s="16">
        <v>62355982820</v>
      </c>
      <c r="E8" s="17">
        <v>54176158738.160004</v>
      </c>
      <c r="F8" s="13" t="s">
        <v>10</v>
      </c>
    </row>
    <row r="9" spans="1:6" x14ac:dyDescent="0.35">
      <c r="A9" s="14"/>
      <c r="B9" s="10" t="s">
        <v>15</v>
      </c>
      <c r="C9" s="15"/>
      <c r="D9" s="15">
        <f>SUM(D5:D8)</f>
        <v>93687093554</v>
      </c>
      <c r="E9" s="15">
        <f>SUM(E5:E8)</f>
        <v>80941082098.160004</v>
      </c>
      <c r="F9" s="13" t="s">
        <v>10</v>
      </c>
    </row>
    <row r="10" spans="1:6" x14ac:dyDescent="0.35">
      <c r="A10" s="14"/>
      <c r="B10" s="10" t="s">
        <v>16</v>
      </c>
      <c r="C10" s="11"/>
      <c r="D10" s="15">
        <f>D14</f>
        <v>834530523875</v>
      </c>
      <c r="E10" s="15">
        <f>E14</f>
        <v>724244592606</v>
      </c>
      <c r="F10" s="13" t="s">
        <v>10</v>
      </c>
    </row>
    <row r="11" spans="1:6" x14ac:dyDescent="0.35">
      <c r="A11" s="14"/>
      <c r="B11" s="11" t="s">
        <v>17</v>
      </c>
      <c r="C11" s="16"/>
      <c r="D11" s="16">
        <v>278859694875</v>
      </c>
      <c r="E11" s="17">
        <v>193390434047</v>
      </c>
      <c r="F11" s="13" t="s">
        <v>10</v>
      </c>
    </row>
    <row r="12" spans="1:6" x14ac:dyDescent="0.35">
      <c r="A12" s="14"/>
      <c r="B12" s="11" t="s">
        <v>18</v>
      </c>
      <c r="C12" s="16"/>
      <c r="D12" s="16">
        <v>375396779000</v>
      </c>
      <c r="E12" s="17">
        <v>375396779000</v>
      </c>
      <c r="F12" s="13" t="s">
        <v>10</v>
      </c>
    </row>
    <row r="13" spans="1:6" x14ac:dyDescent="0.35">
      <c r="A13" s="14"/>
      <c r="B13" s="11" t="s">
        <v>19</v>
      </c>
      <c r="C13" s="11"/>
      <c r="D13" s="16">
        <v>180274050000</v>
      </c>
      <c r="E13" s="17">
        <v>155457379559</v>
      </c>
      <c r="F13" s="13" t="s">
        <v>10</v>
      </c>
    </row>
    <row r="14" spans="1:6" x14ac:dyDescent="0.35">
      <c r="A14" s="14"/>
      <c r="B14" s="10" t="s">
        <v>20</v>
      </c>
      <c r="C14" s="15"/>
      <c r="D14" s="15">
        <f>SUM(D11:D13)</f>
        <v>834530523875</v>
      </c>
      <c r="E14" s="15">
        <f>SUM(E11:E13)</f>
        <v>724244592606</v>
      </c>
      <c r="F14" s="13" t="s">
        <v>10</v>
      </c>
    </row>
    <row r="15" spans="1:6" x14ac:dyDescent="0.35">
      <c r="A15" s="14"/>
      <c r="B15" s="10" t="s">
        <v>21</v>
      </c>
      <c r="C15" s="11"/>
      <c r="D15" s="11"/>
      <c r="E15" s="18"/>
      <c r="F15" s="13" t="s">
        <v>10</v>
      </c>
    </row>
    <row r="16" spans="1:6" x14ac:dyDescent="0.35">
      <c r="A16" s="14"/>
      <c r="B16" s="11" t="s">
        <v>22</v>
      </c>
      <c r="C16" s="11"/>
      <c r="D16" s="16">
        <v>2000000000</v>
      </c>
      <c r="E16" s="17">
        <v>0</v>
      </c>
      <c r="F16" s="13" t="s">
        <v>10</v>
      </c>
    </row>
    <row r="17" spans="1:6" ht="29" x14ac:dyDescent="0.35">
      <c r="A17" s="14"/>
      <c r="B17" s="11" t="s">
        <v>23</v>
      </c>
      <c r="C17" s="16"/>
      <c r="D17" s="16">
        <v>67345044372</v>
      </c>
      <c r="E17" s="17">
        <v>56943154147</v>
      </c>
      <c r="F17" s="13" t="s">
        <v>10</v>
      </c>
    </row>
    <row r="18" spans="1:6" x14ac:dyDescent="0.35">
      <c r="A18" s="14"/>
      <c r="B18" s="11" t="s">
        <v>24</v>
      </c>
      <c r="C18" s="16"/>
      <c r="D18" s="16">
        <v>82562772000</v>
      </c>
      <c r="E18" s="17">
        <v>82562772000</v>
      </c>
      <c r="F18" s="13" t="s">
        <v>10</v>
      </c>
    </row>
    <row r="19" spans="1:6" ht="29" x14ac:dyDescent="0.35">
      <c r="A19" s="14"/>
      <c r="B19" s="11" t="s">
        <v>25</v>
      </c>
      <c r="C19" s="11"/>
      <c r="D19" s="16">
        <v>9721250000</v>
      </c>
      <c r="E19" s="17">
        <v>12908758665.27</v>
      </c>
      <c r="F19" s="13" t="s">
        <v>10</v>
      </c>
    </row>
    <row r="20" spans="1:6" x14ac:dyDescent="0.35">
      <c r="A20" s="14"/>
      <c r="B20" s="11" t="s">
        <v>26</v>
      </c>
      <c r="C20" s="11"/>
      <c r="D20" s="16"/>
      <c r="E20" s="17"/>
      <c r="F20" s="13" t="s">
        <v>10</v>
      </c>
    </row>
    <row r="21" spans="1:6" ht="29" x14ac:dyDescent="0.35">
      <c r="A21" s="14"/>
      <c r="B21" s="10" t="s">
        <v>27</v>
      </c>
      <c r="C21" s="15"/>
      <c r="D21" s="15">
        <f>SUM(D16:D20)</f>
        <v>161629066372</v>
      </c>
      <c r="E21" s="15">
        <f>SUM(E16:E20)</f>
        <v>152414684812.26999</v>
      </c>
      <c r="F21" s="13" t="s">
        <v>10</v>
      </c>
    </row>
    <row r="22" spans="1:6" x14ac:dyDescent="0.35">
      <c r="A22" s="14"/>
      <c r="B22" s="10" t="s">
        <v>28</v>
      </c>
      <c r="C22" s="15"/>
      <c r="D22" s="15">
        <f>D9+D14+D21</f>
        <v>1089846683801</v>
      </c>
      <c r="E22" s="15">
        <f>E9+E14+E21</f>
        <v>957600359516.43005</v>
      </c>
      <c r="F22" s="13" t="s">
        <v>10</v>
      </c>
    </row>
    <row r="23" spans="1:6" x14ac:dyDescent="0.35">
      <c r="A23" s="14">
        <v>2</v>
      </c>
      <c r="B23" s="10" t="s">
        <v>29</v>
      </c>
      <c r="C23" s="11"/>
      <c r="D23" s="11"/>
      <c r="E23" s="12"/>
      <c r="F23" s="13" t="s">
        <v>10</v>
      </c>
    </row>
    <row r="24" spans="1:6" x14ac:dyDescent="0.35">
      <c r="A24" s="14"/>
      <c r="B24" s="10" t="s">
        <v>30</v>
      </c>
      <c r="C24" s="11"/>
      <c r="D24" s="11"/>
      <c r="E24" s="18"/>
      <c r="F24" s="13" t="s">
        <v>10</v>
      </c>
    </row>
    <row r="25" spans="1:6" x14ac:dyDescent="0.35">
      <c r="A25" s="14"/>
      <c r="B25" s="11" t="s">
        <v>31</v>
      </c>
      <c r="C25" s="16"/>
      <c r="D25" s="16">
        <v>344205409982</v>
      </c>
      <c r="E25" s="17">
        <v>320918779535</v>
      </c>
      <c r="F25" s="13" t="s">
        <v>10</v>
      </c>
    </row>
    <row r="26" spans="1:6" x14ac:dyDescent="0.35">
      <c r="A26" s="14"/>
      <c r="B26" s="11" t="s">
        <v>32</v>
      </c>
      <c r="C26" s="16"/>
      <c r="D26" s="16">
        <v>15156200000</v>
      </c>
      <c r="E26" s="17">
        <v>13735228000</v>
      </c>
      <c r="F26" s="13" t="s">
        <v>10</v>
      </c>
    </row>
    <row r="27" spans="1:6" x14ac:dyDescent="0.35">
      <c r="A27" s="14"/>
      <c r="B27" s="11" t="s">
        <v>33</v>
      </c>
      <c r="C27" s="16"/>
      <c r="D27" s="16">
        <v>1000000000</v>
      </c>
      <c r="E27" s="17">
        <v>0</v>
      </c>
      <c r="F27" s="13" t="s">
        <v>10</v>
      </c>
    </row>
    <row r="28" spans="1:6" ht="29" x14ac:dyDescent="0.35">
      <c r="A28" s="14"/>
      <c r="B28" s="11" t="s">
        <v>34</v>
      </c>
      <c r="C28" s="16"/>
      <c r="D28" s="16"/>
      <c r="E28" s="17"/>
      <c r="F28" s="13" t="s">
        <v>10</v>
      </c>
    </row>
    <row r="29" spans="1:6" ht="29" x14ac:dyDescent="0.35">
      <c r="A29" s="14"/>
      <c r="B29" s="11" t="s">
        <v>35</v>
      </c>
      <c r="C29" s="16"/>
      <c r="D29" s="16">
        <v>151000000000</v>
      </c>
      <c r="E29" s="17">
        <v>129554761641</v>
      </c>
      <c r="F29" s="13" t="s">
        <v>10</v>
      </c>
    </row>
    <row r="30" spans="1:6" x14ac:dyDescent="0.35">
      <c r="A30" s="14"/>
      <c r="B30" s="11" t="s">
        <v>36</v>
      </c>
      <c r="C30" s="16"/>
      <c r="D30" s="16">
        <v>500000000</v>
      </c>
      <c r="E30" s="17">
        <v>0</v>
      </c>
      <c r="F30" s="13" t="s">
        <v>10</v>
      </c>
    </row>
    <row r="31" spans="1:6" x14ac:dyDescent="0.35">
      <c r="A31" s="14"/>
      <c r="B31" s="10" t="s">
        <v>37</v>
      </c>
      <c r="C31" s="15"/>
      <c r="D31" s="15">
        <f>SUM(D25:D30)</f>
        <v>511861609982</v>
      </c>
      <c r="E31" s="15">
        <f>SUM(E25:E30)</f>
        <v>464208769176</v>
      </c>
      <c r="F31" s="13" t="s">
        <v>10</v>
      </c>
    </row>
    <row r="32" spans="1:6" x14ac:dyDescent="0.35">
      <c r="A32" s="14"/>
      <c r="B32" s="10" t="s">
        <v>38</v>
      </c>
      <c r="C32" s="11"/>
      <c r="D32" s="11"/>
      <c r="E32" s="13"/>
      <c r="F32" s="13" t="s">
        <v>10</v>
      </c>
    </row>
    <row r="33" spans="1:6" x14ac:dyDescent="0.35">
      <c r="A33" s="14"/>
      <c r="B33" s="11" t="s">
        <v>31</v>
      </c>
      <c r="C33" s="16"/>
      <c r="D33" s="16">
        <v>103785025500</v>
      </c>
      <c r="E33" s="17">
        <v>93625153116</v>
      </c>
      <c r="F33" s="13" t="s">
        <v>10</v>
      </c>
    </row>
    <row r="34" spans="1:6" x14ac:dyDescent="0.35">
      <c r="A34" s="14"/>
      <c r="B34" s="11" t="s">
        <v>39</v>
      </c>
      <c r="C34" s="16"/>
      <c r="D34" s="16">
        <v>267433719758</v>
      </c>
      <c r="E34" s="17">
        <v>237623848056.54001</v>
      </c>
      <c r="F34" s="13" t="s">
        <v>10</v>
      </c>
    </row>
    <row r="35" spans="1:6" x14ac:dyDescent="0.35">
      <c r="A35" s="14"/>
      <c r="B35" s="11" t="s">
        <v>40</v>
      </c>
      <c r="C35" s="16"/>
      <c r="D35" s="16">
        <v>191058527009</v>
      </c>
      <c r="E35" s="17">
        <v>173835960831.88</v>
      </c>
      <c r="F35" s="13" t="s">
        <v>10</v>
      </c>
    </row>
    <row r="36" spans="1:6" x14ac:dyDescent="0.35">
      <c r="A36" s="14"/>
      <c r="B36" s="10" t="s">
        <v>41</v>
      </c>
      <c r="C36" s="15"/>
      <c r="D36" s="15">
        <f>SUM(D33:D35)</f>
        <v>562277272267</v>
      </c>
      <c r="E36" s="15">
        <f>SUM(E33:E35)</f>
        <v>505084962004.42004</v>
      </c>
      <c r="F36" s="13" t="s">
        <v>10</v>
      </c>
    </row>
    <row r="37" spans="1:6" x14ac:dyDescent="0.35">
      <c r="A37" s="14"/>
      <c r="B37" s="10" t="s">
        <v>42</v>
      </c>
      <c r="C37" s="15"/>
      <c r="D37" s="15">
        <f>D36+D31</f>
        <v>1074138882249</v>
      </c>
      <c r="E37" s="15">
        <f>E36+E31</f>
        <v>969293731180.42004</v>
      </c>
      <c r="F37" s="13" t="s">
        <v>10</v>
      </c>
    </row>
    <row r="38" spans="1:6" x14ac:dyDescent="0.35">
      <c r="A38" s="14"/>
      <c r="B38" s="10" t="s">
        <v>43</v>
      </c>
      <c r="C38" s="15"/>
      <c r="D38" s="15"/>
      <c r="E38" s="15"/>
      <c r="F38" s="13" t="s">
        <v>10</v>
      </c>
    </row>
    <row r="39" spans="1:6" x14ac:dyDescent="0.35">
      <c r="A39" s="14">
        <v>3</v>
      </c>
      <c r="B39" s="10" t="s">
        <v>44</v>
      </c>
      <c r="C39" s="11"/>
      <c r="D39" s="11"/>
      <c r="E39" s="12"/>
      <c r="F39" s="13" t="s">
        <v>10</v>
      </c>
    </row>
    <row r="40" spans="1:6" x14ac:dyDescent="0.35">
      <c r="A40" s="14"/>
      <c r="B40" s="10" t="s">
        <v>45</v>
      </c>
      <c r="C40" s="11"/>
      <c r="D40" s="11"/>
      <c r="E40" s="18"/>
      <c r="F40" s="13" t="s">
        <v>10</v>
      </c>
    </row>
    <row r="41" spans="1:6" ht="29" x14ac:dyDescent="0.35">
      <c r="A41" s="14"/>
      <c r="B41" s="11" t="s">
        <v>46</v>
      </c>
      <c r="C41" s="16"/>
      <c r="D41" s="16">
        <v>21440467695</v>
      </c>
      <c r="E41" s="17">
        <v>21440467695</v>
      </c>
      <c r="F41" s="13" t="s">
        <v>10</v>
      </c>
    </row>
    <row r="42" spans="1:6" x14ac:dyDescent="0.35">
      <c r="A42" s="14"/>
      <c r="B42" s="10" t="s">
        <v>47</v>
      </c>
      <c r="C42" s="15"/>
      <c r="D42" s="15">
        <f>SUM(D41)</f>
        <v>21440467695</v>
      </c>
      <c r="E42" s="15">
        <f>SUM(E41)</f>
        <v>21440467695</v>
      </c>
      <c r="F42" s="13" t="s">
        <v>10</v>
      </c>
    </row>
    <row r="43" spans="1:6" x14ac:dyDescent="0.35">
      <c r="A43" s="14">
        <v>4</v>
      </c>
      <c r="B43" s="10" t="s">
        <v>48</v>
      </c>
      <c r="C43" s="11"/>
      <c r="D43" s="11"/>
      <c r="E43" s="18"/>
      <c r="F43" s="13" t="s">
        <v>10</v>
      </c>
    </row>
    <row r="44" spans="1:6" x14ac:dyDescent="0.35">
      <c r="A44" s="14"/>
      <c r="B44" s="11" t="s">
        <v>49</v>
      </c>
      <c r="C44" s="16"/>
      <c r="D44" s="16"/>
      <c r="E44" s="17"/>
      <c r="F44" s="13" t="s">
        <v>10</v>
      </c>
    </row>
    <row r="45" spans="1:6" x14ac:dyDescent="0.35">
      <c r="A45" s="14"/>
      <c r="B45" s="10" t="s">
        <v>50</v>
      </c>
      <c r="C45" s="15"/>
      <c r="D45" s="15">
        <f>SUM(D44)</f>
        <v>0</v>
      </c>
      <c r="E45" s="15">
        <f>SUM(E44)</f>
        <v>0</v>
      </c>
      <c r="F45" s="13" t="s">
        <v>10</v>
      </c>
    </row>
    <row r="46" spans="1:6" x14ac:dyDescent="0.35">
      <c r="A46" s="14"/>
      <c r="B46" s="10" t="s">
        <v>51</v>
      </c>
      <c r="C46" s="15"/>
      <c r="D46" s="15">
        <f>D42-D45</f>
        <v>21440467695</v>
      </c>
      <c r="E46" s="15">
        <f>E42-E45</f>
        <v>21440467695</v>
      </c>
      <c r="F46" s="13" t="s">
        <v>10</v>
      </c>
    </row>
    <row r="47" spans="1:6" ht="29" x14ac:dyDescent="0.35">
      <c r="A47" s="14"/>
      <c r="B47" s="10" t="s">
        <v>52</v>
      </c>
      <c r="C47" s="10"/>
      <c r="D47" s="15">
        <f>D22-D37+D46</f>
        <v>37148269247</v>
      </c>
      <c r="E47" s="15">
        <f>E22-E37+E46</f>
        <v>9747096031.0100098</v>
      </c>
      <c r="F47" s="13" t="s">
        <v>10</v>
      </c>
    </row>
  </sheetData>
  <mergeCells count="4">
    <mergeCell ref="A1:A2"/>
    <mergeCell ref="B1:B2"/>
    <mergeCell ref="E1:E2"/>
    <mergeCell ref="F1:F2"/>
  </mergeCells>
  <pageMargins left="0.7" right="0.7" top="0.75" bottom="0.75" header="0.3" footer="0.3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2022-11-03T03:34:28Z</dcterms:created>
  <dcterms:modified xsi:type="dcterms:W3CDTF">2022-11-03T03:36:26Z</dcterms:modified>
</cp:coreProperties>
</file>